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damfulton/Desktop/"/>
    </mc:Choice>
  </mc:AlternateContent>
  <xr:revisionPtr revIDLastSave="0" documentId="13_ncr:1_{59AAD124-D8AF-674F-A421-3A4AE653A86D}" xr6:coauthVersionLast="41" xr6:coauthVersionMax="41" xr10:uidLastSave="{00000000-0000-0000-0000-000000000000}"/>
  <bookViews>
    <workbookView xWindow="760" yWindow="460" windowWidth="28980" windowHeight="206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28" i="1" l="1"/>
  <c r="B29" i="1"/>
  <c r="B27" i="1"/>
  <c r="B7" i="1"/>
  <c r="B26" i="1" s="1"/>
  <c r="C12" i="1"/>
  <c r="C13" i="1"/>
  <c r="C14" i="1"/>
  <c r="C15" i="1"/>
  <c r="C16" i="1"/>
  <c r="C11" i="1"/>
  <c r="B24" i="1"/>
  <c r="B25" i="1"/>
  <c r="B32" i="1" l="1"/>
</calcChain>
</file>

<file path=xl/sharedStrings.xml><?xml version="1.0" encoding="utf-8"?>
<sst xmlns="http://schemas.openxmlformats.org/spreadsheetml/2006/main" count="28" uniqueCount="28">
  <si>
    <t>Price</t>
  </si>
  <si>
    <t># People Served</t>
  </si>
  <si>
    <t>Green beans</t>
  </si>
  <si>
    <t>Baked beans</t>
  </si>
  <si>
    <t>Coleslaw</t>
  </si>
  <si>
    <t>Chips</t>
  </si>
  <si>
    <t>Applesauce</t>
  </si>
  <si>
    <t>French fries</t>
  </si>
  <si>
    <t>Sides</t>
  </si>
  <si>
    <t>Drinks</t>
  </si>
  <si>
    <t>Total revenue</t>
  </si>
  <si>
    <t>Ticket price</t>
  </si>
  <si>
    <t>Cost per serving</t>
  </si>
  <si>
    <t>Total cost</t>
  </si>
  <si>
    <t>Tableware (plates, cups, napkins)</t>
  </si>
  <si>
    <t>Tartar sauce</t>
  </si>
  <si>
    <t>Green beans &amp; Coleslaw &amp; Chips</t>
  </si>
  <si>
    <t>Advertising</t>
  </si>
  <si>
    <t>Estimated Profit Calculator</t>
  </si>
  <si>
    <t>Step 1: Choose Meat Options</t>
  </si>
  <si>
    <t>Step 2: Choose Side Options</t>
  </si>
  <si>
    <t>Step 3: Choose Ticket Price</t>
  </si>
  <si>
    <t>Step 4: Choose Estimated Number Served</t>
  </si>
  <si>
    <t>Side Cost Breakdown</t>
  </si>
  <si>
    <t>*This calculator provides an estimate and cannot be guaranteed</t>
  </si>
  <si>
    <t>Dan's Fish Fry Cost</t>
  </si>
  <si>
    <t>Estimated Profit</t>
  </si>
  <si>
    <t>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</si>
</sst>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5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1" fillId="0" borderId="1" xfId="1"/>
    <xf numFmtId="0" fontId="2" fillId="0" borderId="2" xfId="2"/>
    <xf numFmtId="0" fontId="0" fillId="0" borderId="0" xfId="0" applyAlignment="1">
      <alignment horizontal="left"/>
    </xf>
    <xf numFmtId="0" fontId="0" fillId="0" borderId="4" xfId="0" applyBorder="1"/>
    <xf numFmtId="6" fontId="0" fillId="0" borderId="5" xfId="0" applyNumberFormat="1" applyBorder="1" applyAlignment="1">
      <alignment horizontal="right"/>
    </xf>
    <xf numFmtId="0" fontId="0" fillId="0" borderId="6" xfId="0" applyBorder="1"/>
    <xf numFmtId="165" fontId="0" fillId="0" borderId="7" xfId="0" applyNumberFormat="1" applyBorder="1" applyAlignment="1">
      <alignment horizontal="right"/>
    </xf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5" xfId="0" applyBorder="1" applyAlignment="1">
      <alignment horizontal="center"/>
    </xf>
    <xf numFmtId="164" fontId="0" fillId="0" borderId="0" xfId="0" applyNumberFormat="1" applyBorder="1"/>
    <xf numFmtId="164" fontId="0" fillId="0" borderId="11" xfId="0" applyNumberFormat="1" applyBorder="1"/>
    <xf numFmtId="0" fontId="4" fillId="0" borderId="0" xfId="3" applyFont="1" applyBorder="1" applyAlignment="1"/>
    <xf numFmtId="0" fontId="2" fillId="0" borderId="0" xfId="2" applyBorder="1" applyAlignment="1"/>
    <xf numFmtId="0" fontId="0" fillId="0" borderId="0" xfId="0" applyFont="1"/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30" zoomScaleNormal="130" workbookViewId="0">
      <selection activeCell="G15" sqref="G15"/>
    </sheetView>
  </sheetViews>
  <sheetFormatPr baseColWidth="10" defaultRowHeight="16" x14ac:dyDescent="0.2"/>
  <cols>
    <col min="1" max="1" width="38.83203125" bestFit="1" customWidth="1"/>
    <col min="2" max="2" width="14.33203125" customWidth="1"/>
    <col min="4" max="4" width="11.5" bestFit="1" customWidth="1"/>
    <col min="5" max="5" width="14.33203125" customWidth="1"/>
    <col min="8" max="8" width="11.5" customWidth="1"/>
    <col min="9" max="9" width="14.33203125" customWidth="1"/>
  </cols>
  <sheetData>
    <row r="1" spans="1:3" ht="21" thickBot="1" x14ac:dyDescent="0.3">
      <c r="A1" s="4" t="s">
        <v>18</v>
      </c>
    </row>
    <row r="2" spans="1:3" ht="17" thickTop="1" x14ac:dyDescent="0.2"/>
    <row r="3" spans="1:3" ht="18" thickBot="1" x14ac:dyDescent="0.25">
      <c r="A3" s="5" t="s">
        <v>19</v>
      </c>
      <c r="B3" s="1" t="s">
        <v>0</v>
      </c>
    </row>
    <row r="4" spans="1:3" ht="17" thickTop="1" x14ac:dyDescent="0.2">
      <c r="A4" s="6" t="s">
        <v>27</v>
      </c>
      <c r="B4" s="2">
        <f>IF(A4="Fish",5.2,IF(A4="Fish &amp; Tenderloin",5.45,IF(A4="Fish &amp; Chicken",5.5,IF(A4="Fish &amp; Tenderloin &amp; Chicken",5.9))))</f>
        <v>5.2</v>
      </c>
    </row>
    <row r="6" spans="1:3" ht="18" thickBot="1" x14ac:dyDescent="0.25">
      <c r="A6" s="5" t="s">
        <v>20</v>
      </c>
    </row>
    <row r="7" spans="1:3" ht="17" thickTop="1" x14ac:dyDescent="0.2">
      <c r="A7" t="s">
        <v>16</v>
      </c>
      <c r="B7" s="2">
        <f>IF(A7="Green beans &amp; Coleslaw &amp; Chips",B11+B14+B15,IF(A7="Green beans &amp; Coleslaw &amp; Applesauce",B11+B14+B16,IF(A7="French fries &amp; Coleslaw &amp; Chips",B13+B14+B15,IF(A7="French fries &amp; Coleslaw &amp; Applesauce",B13+B14+B16,IF(A7="Baked beans &amp; Coleslaw &amp; Chips",B12+B14+B15,IF(A7="Baked beans &amp; Coleslaw &amp; Applesauce",B12+B14+B16))))))</f>
        <v>0.55999999999999994</v>
      </c>
    </row>
    <row r="9" spans="1:3" ht="18" thickBot="1" x14ac:dyDescent="0.25">
      <c r="A9" s="18" t="s">
        <v>23</v>
      </c>
      <c r="B9" s="19"/>
      <c r="C9" s="19"/>
    </row>
    <row r="10" spans="1:3" x14ac:dyDescent="0.2">
      <c r="A10" s="7"/>
      <c r="B10" s="14" t="s">
        <v>12</v>
      </c>
      <c r="C10" s="15" t="s">
        <v>13</v>
      </c>
    </row>
    <row r="11" spans="1:3" x14ac:dyDescent="0.2">
      <c r="A11" s="9" t="s">
        <v>2</v>
      </c>
      <c r="B11" s="16">
        <v>0.13</v>
      </c>
      <c r="C11" s="11">
        <f t="shared" ref="C11:C16" si="0">$B$22*B11</f>
        <v>39</v>
      </c>
    </row>
    <row r="12" spans="1:3" x14ac:dyDescent="0.2">
      <c r="A12" s="9" t="s">
        <v>3</v>
      </c>
      <c r="B12" s="16">
        <v>0.18</v>
      </c>
      <c r="C12" s="11">
        <f t="shared" si="0"/>
        <v>54</v>
      </c>
    </row>
    <row r="13" spans="1:3" x14ac:dyDescent="0.2">
      <c r="A13" s="9" t="s">
        <v>7</v>
      </c>
      <c r="B13" s="16">
        <v>0.46</v>
      </c>
      <c r="C13" s="11">
        <f t="shared" si="0"/>
        <v>138</v>
      </c>
    </row>
    <row r="14" spans="1:3" x14ac:dyDescent="0.2">
      <c r="A14" s="9" t="s">
        <v>4</v>
      </c>
      <c r="B14" s="16">
        <v>0.22</v>
      </c>
      <c r="C14" s="11">
        <f t="shared" si="0"/>
        <v>66</v>
      </c>
    </row>
    <row r="15" spans="1:3" x14ac:dyDescent="0.2">
      <c r="A15" s="9" t="s">
        <v>5</v>
      </c>
      <c r="B15" s="16">
        <v>0.21</v>
      </c>
      <c r="C15" s="11">
        <f t="shared" si="0"/>
        <v>63</v>
      </c>
    </row>
    <row r="16" spans="1:3" ht="17" thickBot="1" x14ac:dyDescent="0.25">
      <c r="A16" s="12" t="s">
        <v>6</v>
      </c>
      <c r="B16" s="17">
        <v>0.17</v>
      </c>
      <c r="C16" s="13">
        <f t="shared" si="0"/>
        <v>51.000000000000007</v>
      </c>
    </row>
    <row r="18" spans="1:5" ht="18" thickBot="1" x14ac:dyDescent="0.25">
      <c r="A18" s="5" t="s">
        <v>21</v>
      </c>
    </row>
    <row r="19" spans="1:5" ht="17" thickTop="1" x14ac:dyDescent="0.2">
      <c r="A19" t="s">
        <v>11</v>
      </c>
      <c r="B19" s="3">
        <v>10</v>
      </c>
      <c r="E19" s="1"/>
    </row>
    <row r="21" spans="1:5" ht="18" thickBot="1" x14ac:dyDescent="0.25">
      <c r="A21" s="5" t="s">
        <v>22</v>
      </c>
    </row>
    <row r="22" spans="1:5" ht="17" thickTop="1" x14ac:dyDescent="0.2">
      <c r="A22" t="s">
        <v>1</v>
      </c>
      <c r="B22">
        <v>300</v>
      </c>
    </row>
    <row r="23" spans="1:5" ht="17" thickBot="1" x14ac:dyDescent="0.25"/>
    <row r="24" spans="1:5" x14ac:dyDescent="0.2">
      <c r="A24" s="7" t="s">
        <v>10</v>
      </c>
      <c r="B24" s="8">
        <f>B22*B19</f>
        <v>3000</v>
      </c>
    </row>
    <row r="25" spans="1:5" x14ac:dyDescent="0.2">
      <c r="A25" s="9" t="s">
        <v>25</v>
      </c>
      <c r="B25" s="10">
        <f>B4*B22</f>
        <v>1560</v>
      </c>
    </row>
    <row r="26" spans="1:5" x14ac:dyDescent="0.2">
      <c r="A26" s="9" t="s">
        <v>8</v>
      </c>
      <c r="B26" s="11">
        <f>B7*B22</f>
        <v>167.99999999999997</v>
      </c>
    </row>
    <row r="27" spans="1:5" x14ac:dyDescent="0.2">
      <c r="A27" s="9" t="s">
        <v>9</v>
      </c>
      <c r="B27" s="11">
        <f>B22*0.07</f>
        <v>21.000000000000004</v>
      </c>
    </row>
    <row r="28" spans="1:5" x14ac:dyDescent="0.2">
      <c r="A28" s="9" t="s">
        <v>15</v>
      </c>
      <c r="B28" s="11">
        <f>(B22/100)*9</f>
        <v>27</v>
      </c>
    </row>
    <row r="29" spans="1:5" x14ac:dyDescent="0.2">
      <c r="A29" s="9" t="s">
        <v>14</v>
      </c>
      <c r="B29" s="11">
        <f>B22*0.25</f>
        <v>75</v>
      </c>
    </row>
    <row r="30" spans="1:5" ht="17" thickBot="1" x14ac:dyDescent="0.25">
      <c r="A30" s="12" t="s">
        <v>17</v>
      </c>
      <c r="B30" s="13">
        <v>100</v>
      </c>
    </row>
    <row r="32" spans="1:5" x14ac:dyDescent="0.2">
      <c r="A32" s="20" t="s">
        <v>26</v>
      </c>
      <c r="B32" s="3">
        <f>B24-B25-B26-B27-B29-B30</f>
        <v>1076</v>
      </c>
    </row>
    <row r="34" spans="1:1" x14ac:dyDescent="0.2">
      <c r="A34" t="s">
        <v>24</v>
      </c>
    </row>
  </sheetData>
  <dataValidations count="4">
    <dataValidation type="list" allowBlank="1" showInputMessage="1" showErrorMessage="1" sqref="A4" xr:uid="{00000000-0002-0000-0000-000000000000}">
      <formula1>"Fish, Fish &amp; Tenderloin, Fish &amp; Chicken, Fish &amp; Tenderloin &amp; Chicken"</formula1>
    </dataValidation>
    <dataValidation type="list" allowBlank="1" showInputMessage="1" showErrorMessage="1" sqref="B19" xr:uid="{00000000-0002-0000-0000-000001000000}">
      <formula1>"$9, $9.50, $10, $11"</formula1>
    </dataValidation>
    <dataValidation type="list" allowBlank="1" showInputMessage="1" showErrorMessage="1" sqref="A7" xr:uid="{00000000-0002-0000-0000-000002000000}">
      <formula1>"Green beans &amp; Coleslaw &amp; Chips, Green beans &amp; Coleslaw &amp; Applesauce, Baked beans &amp; Coleslaw &amp; Applesauce, Baked beans &amp; Coleslaw &amp; Chips, French fries &amp; Coleslaw &amp; Chips, French fries &amp; Coleslaw &amp; Applesauce"</formula1>
    </dataValidation>
    <dataValidation type="list" allowBlank="1" showInputMessage="1" showErrorMessage="1" sqref="B22" xr:uid="{00000000-0002-0000-0000-000003000000}">
      <formula1>"300, 350, 400, 450, 500, 550, 600, 650, 700, 750, 800, 850, 900, 950, 1000"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Adam Fulton</cp:lastModifiedBy>
  <dcterms:created xsi:type="dcterms:W3CDTF">2017-11-07T15:53:19Z</dcterms:created>
  <dcterms:modified xsi:type="dcterms:W3CDTF">2019-02-27T20:05:08Z</dcterms:modified>
</cp:coreProperties>
</file>